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S:\AI\AI Systems Program\General Info\"/>
    </mc:Choice>
  </mc:AlternateContent>
  <xr:revisionPtr revIDLastSave="0" documentId="8_{C6B48238-53DA-41BA-B990-01B9D2A55076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Executive Summary" sheetId="1" r:id="rId1"/>
    <sheet name="Scoring Matrix" sheetId="3" r:id="rId2"/>
    <sheet name="Strengths &amp; Limitations" sheetId="4" r:id="rId3"/>
    <sheet name="Recommendation Framework" sheetId="5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6" i="3" l="1"/>
  <c r="H17" i="3" s="1"/>
  <c r="G16" i="3"/>
  <c r="G17" i="3" s="1"/>
  <c r="F16" i="3"/>
  <c r="F17" i="3" s="1"/>
  <c r="E16" i="3"/>
  <c r="E17" i="3" s="1"/>
  <c r="D16" i="3"/>
  <c r="D17" i="3" s="1"/>
  <c r="C16" i="3"/>
  <c r="C17" i="3" s="1"/>
</calcChain>
</file>

<file path=xl/sharedStrings.xml><?xml version="1.0" encoding="utf-8"?>
<sst xmlns="http://schemas.openxmlformats.org/spreadsheetml/2006/main" count="305" uniqueCount="239">
  <si>
    <t>Evaluation Criteria</t>
  </si>
  <si>
    <t>ChatGPT (OpenAI)</t>
  </si>
  <si>
    <t>Microsoft Copilot</t>
  </si>
  <si>
    <t>Google Gemini</t>
  </si>
  <si>
    <t>Perplexity</t>
  </si>
  <si>
    <t>Claude (Anthropic)</t>
  </si>
  <si>
    <t>Grok (xAI)</t>
  </si>
  <si>
    <t>Individual Plan (per month)</t>
  </si>
  <si>
    <t>$20 (Plus)</t>
  </si>
  <si>
    <t>$20 (Copilot Pro)</t>
  </si>
  <si>
    <t>$19.99 (Google AI Pro)</t>
  </si>
  <si>
    <t>$20 (Pro)</t>
  </si>
  <si>
    <t>$30 (SuperGrok)</t>
  </si>
  <si>
    <t>Team/Business Plan (per seat/mo)</t>
  </si>
  <si>
    <t>$25-$30 (Team)</t>
  </si>
  <si>
    <t>$18-$30 (add-on to M365)</t>
  </si>
  <si>
    <t>Bundled with Workspace</t>
  </si>
  <si>
    <t>$40 (Enterprise Pro)</t>
  </si>
  <si>
    <t>$30 (Business)</t>
  </si>
  <si>
    <t>Enterprise Plan (per seat/mo)</t>
  </si>
  <si>
    <t>~$60 (custom, 150-seat min)</t>
  </si>
  <si>
    <t>$30 (add-on to M365 E3/E5)</t>
  </si>
  <si>
    <t>Custom (contact sales)</t>
  </si>
  <si>
    <t>$325 (Enterprise Max)</t>
  </si>
  <si>
    <t>Custom (~$60, 20-seat min)</t>
  </si>
  <si>
    <t>Annual Contract Required (Enterprise)</t>
  </si>
  <si>
    <t>Yes</t>
  </si>
  <si>
    <t>Yes (annual options available)</t>
  </si>
  <si>
    <t>Free Tier Available</t>
  </si>
  <si>
    <t>Yes (limited)</t>
  </si>
  <si>
    <t>Yes (Copilot Chat, basic)</t>
  </si>
  <si>
    <t>Yes (limited searches)</t>
  </si>
  <si>
    <t>Yes (via X, limited)</t>
  </si>
  <si>
    <t>Education/Nonprofit Discount</t>
  </si>
  <si>
    <t>ChatGPT Edu available; Nonprofits up to 75% off</t>
  </si>
  <si>
    <t>Academic pricing via M365 EDU</t>
  </si>
  <si>
    <t>Workspace for Education pricing</t>
  </si>
  <si>
    <t>25% off Enterprise Pro for edu/nonprofits</t>
  </si>
  <si>
    <t>Education plan (campus-wide)</t>
  </si>
  <si>
    <t>Not publicly disclosed</t>
  </si>
  <si>
    <t>Current Flagship Model</t>
  </si>
  <si>
    <t>GPT-5.4</t>
  </si>
  <si>
    <t>GPT-5.4 (via OpenAI)</t>
  </si>
  <si>
    <t>Gemini 3.1 Pro</t>
  </si>
  <si>
    <t>Multi-model (GPT-5.2, Claude, Gemini)</t>
  </si>
  <si>
    <t>Claude Opus 4.6</t>
  </si>
  <si>
    <t>Grok 4</t>
  </si>
  <si>
    <t>Model Selection/Choice</t>
  </si>
  <si>
    <t>GPT-5.4 (Instant and Thinking)</t>
  </si>
  <si>
    <t>GPT-5.4 (limited choice)</t>
  </si>
  <si>
    <t>Gemini 3.1 Pro, 3 Flash, 2.5 Pro</t>
  </si>
  <si>
    <t>User can select from multiple vendor models</t>
  </si>
  <si>
    <t>Opus 4.6, Sonnet 4.6, Haiku 4.5</t>
  </si>
  <si>
    <t>Grok 4, 4 Heavy, 4.1 Fast</t>
  </si>
  <si>
    <t>Max Context Window</t>
  </si>
  <si>
    <t>Up to 1M tokens (Enterprise)</t>
  </si>
  <si>
    <t>Depends on M365 integration</t>
  </si>
  <si>
    <t>Up to 1M tokens</t>
  </si>
  <si>
    <t>Varies by underlying model</t>
  </si>
  <si>
    <t>Up to 1M tokens (Enterprise 400K+)</t>
  </si>
  <si>
    <t>Up to 2M tokens</t>
  </si>
  <si>
    <t>SOC 2 Type II</t>
  </si>
  <si>
    <t>Yes (Enterprise)</t>
  </si>
  <si>
    <t>Yes (by default)</t>
  </si>
  <si>
    <t>SSO / SAML</t>
  </si>
  <si>
    <t>Yes (via Azure AD)</t>
  </si>
  <si>
    <t>Yes (via Google Workspace)</t>
  </si>
  <si>
    <t>Yes (Enterprise Pro+)</t>
  </si>
  <si>
    <t>SCIM Provisioning</t>
  </si>
  <si>
    <t>Yes (Google Admin)</t>
  </si>
  <si>
    <t>Not publicly confirmed</t>
  </si>
  <si>
    <t>Encryption (Transit / At Rest)</t>
  </si>
  <si>
    <t>TLS 1.2 / AES-256</t>
  </si>
  <si>
    <t>TLS / AES-256</t>
  </si>
  <si>
    <t>TLS 1.3 / AES-256</t>
  </si>
  <si>
    <t>Available (Enterprise)</t>
  </si>
  <si>
    <t>Available (via M365)</t>
  </si>
  <si>
    <t>Available (Vertex AI / Enterprise)</t>
  </si>
  <si>
    <t>Custom Data Retention</t>
  </si>
  <si>
    <t>Yes (via M365 Purview)</t>
  </si>
  <si>
    <t>Yes (Enterprise Max)</t>
  </si>
  <si>
    <t>FedRAMP Authorization</t>
  </si>
  <si>
    <t>Not FedRAMP authorized</t>
  </si>
  <si>
    <t>Yes (M365 GCC/GCC High)</t>
  </si>
  <si>
    <t>Yes (Google Cloud FedRAMP High)</t>
  </si>
  <si>
    <t>Audit Logging</t>
  </si>
  <si>
    <t>Yes (M365 Audit, Purview)</t>
  </si>
  <si>
    <t>Yes (90-day logs)</t>
  </si>
  <si>
    <t>Web Search / Real-Time Data</t>
  </si>
  <si>
    <t>Yes (Bing-powered)</t>
  </si>
  <si>
    <t>Yes (Google Search)</t>
  </si>
  <si>
    <t>Yes (core feature, citations)</t>
  </si>
  <si>
    <t>Yes (X/Twitter data integration)</t>
  </si>
  <si>
    <t>File Upload &amp; Analysis</t>
  </si>
  <si>
    <t>Yes (PDF, images, spreadsheets)</t>
  </si>
  <si>
    <t>Yes (within M365 apps)</t>
  </si>
  <si>
    <t>Yes (Workspace integration)</t>
  </si>
  <si>
    <t>Yes (PDF, CSV, images)</t>
  </si>
  <si>
    <t>Yes (PDF, images, code)</t>
  </si>
  <si>
    <t>Image Generation</t>
  </si>
  <si>
    <t>Yes (DALL-E / GPT native)</t>
  </si>
  <si>
    <t>Yes (DALL-E via Copilot)</t>
  </si>
  <si>
    <t>Yes (Imagen)</t>
  </si>
  <si>
    <t>Yes (via integrated models)</t>
  </si>
  <si>
    <t>No (SVG/HTML only)</t>
  </si>
  <si>
    <t>Yes (Imagine 1.0)</t>
  </si>
  <si>
    <t>Code Generation &amp; Execution</t>
  </si>
  <si>
    <t>Yes (Code Interpreter)</t>
  </si>
  <si>
    <t>Yes (in VS Code, M365 apps)</t>
  </si>
  <si>
    <t>Yes (Gemini Code Assist)</t>
  </si>
  <si>
    <t>Limited</t>
  </si>
  <si>
    <t>Yes (Claude Code, Artifacts)</t>
  </si>
  <si>
    <t>Voice / Multimodal Input</t>
  </si>
  <si>
    <t>Yes (Advanced Voice Mode)</t>
  </si>
  <si>
    <t>Yes (Teams, Outlook)</t>
  </si>
  <si>
    <t>Yes (Gemini Live)</t>
  </si>
  <si>
    <t>Yes (Voice Mode)</t>
  </si>
  <si>
    <t>Agentic / Task Automation</t>
  </si>
  <si>
    <t>Yes (Operator / ChatGPT Agent)</t>
  </si>
  <si>
    <t>Yes (Copilot Studio agents)</t>
  </si>
  <si>
    <t>Yes (Gemini Enterprise agents)</t>
  </si>
  <si>
    <t>Limited (Perplexity Computer, Max only)</t>
  </si>
  <si>
    <t>Yes (Cowork, Claude Code)</t>
  </si>
  <si>
    <t>Yes (DeepSearch, Big Brain)</t>
  </si>
  <si>
    <t>Productivity Suite Integration</t>
  </si>
  <si>
    <t>Limited (60+ third-party apps)</t>
  </si>
  <si>
    <t>Deep (Word, Excel, PPT, Outlook, Teams)</t>
  </si>
  <si>
    <t>Deep (Docs, Sheets, Slides, Gmail)</t>
  </si>
  <si>
    <t>Standalone (no native suite)</t>
  </si>
  <si>
    <t>Connectors (Google Workspace, Slack, Jira)</t>
  </si>
  <si>
    <t>Limited (Google Drive)</t>
  </si>
  <si>
    <t>Custom GPTs / Skills / Agents</t>
  </si>
  <si>
    <t>Yes (Custom GPTs, GPT Store)</t>
  </si>
  <si>
    <t>Yes (Copilot Studio)</t>
  </si>
  <si>
    <t>Yes (Gems, custom agents)</t>
  </si>
  <si>
    <t>No</t>
  </si>
  <si>
    <t>Yes (Skills, Artifacts)</t>
  </si>
  <si>
    <t>Vendor Maturity / Track Record</t>
  </si>
  <si>
    <t>High — market leader since Nov 2022</t>
  </si>
  <si>
    <t>High — backed by Microsoft ecosystem</t>
  </si>
  <si>
    <t>High — backed by Google ecosystem</t>
  </si>
  <si>
    <t>Medium — founded 2022, growing rapidly</t>
  </si>
  <si>
    <t>Medium-High — strong enterprise traction</t>
  </si>
  <si>
    <t>Low-Medium — enterprise plans launched Jan 2026</t>
  </si>
  <si>
    <t>Ecosystem Lock-In Risk</t>
  </si>
  <si>
    <t>Low (standalone product)</t>
  </si>
  <si>
    <t>High (tied to M365 licensing)</t>
  </si>
  <si>
    <t>Moderate (tied to Google Workspace)</t>
  </si>
  <si>
    <t>Moderate (tied to X platform)</t>
  </si>
  <si>
    <t>Admin Controls / User Management</t>
  </si>
  <si>
    <t>Yes (Enterprise admin console)</t>
  </si>
  <si>
    <t>Yes (M365 Admin Center)</t>
  </si>
  <si>
    <t>Yes (Google Admin Console)</t>
  </si>
  <si>
    <t>API Availability for Custom Integration</t>
  </si>
  <si>
    <t>Yes (extensive, well-documented)</t>
  </si>
  <si>
    <t>Yes (Azure OpenAI, Graph API)</t>
  </si>
  <si>
    <t>Yes (Vertex AI, Gemini API)</t>
  </si>
  <si>
    <t>Yes (Sonar API)</t>
  </si>
  <si>
    <t>Yes (well-documented)</t>
  </si>
  <si>
    <t>Yes (competitive pricing)</t>
  </si>
  <si>
    <t>Minimum Seat Requirements (Enterprise)</t>
  </si>
  <si>
    <t>150 seats</t>
  </si>
  <si>
    <t>No minimum for add-on</t>
  </si>
  <si>
    <t>No published minimum</t>
  </si>
  <si>
    <t>20 seats</t>
  </si>
  <si>
    <t>Weight</t>
  </si>
  <si>
    <t>ChatGPT</t>
  </si>
  <si>
    <t>MS Copilot</t>
  </si>
  <si>
    <t>Gemini</t>
  </si>
  <si>
    <t>Claude</t>
  </si>
  <si>
    <t>Grok</t>
  </si>
  <si>
    <t>Enterprise Security &amp; Compliance</t>
  </si>
  <si>
    <t>Data Privacy &amp; Retention Controls</t>
  </si>
  <si>
    <t>Cost Effectiveness (Total Cost)</t>
  </si>
  <si>
    <t>AI Model Quality &amp; Reasoning</t>
  </si>
  <si>
    <t>Admin Controls &amp; User Management</t>
  </si>
  <si>
    <t>Vendor Maturity &amp; Stability</t>
  </si>
  <si>
    <t>API &amp; Custom Integration Options</t>
  </si>
  <si>
    <t>Agentic / Automation Capabilities</t>
  </si>
  <si>
    <t>FedRAMP / Regulatory Readiness</t>
  </si>
  <si>
    <t>WEIGHTED TOTAL (out of 500)</t>
  </si>
  <si>
    <t>RANK</t>
  </si>
  <si>
    <t>Platform</t>
  </si>
  <si>
    <t>Key Strengths</t>
  </si>
  <si>
    <t>ChatGPT
(OpenAI)</t>
  </si>
  <si>
    <t>• Largest user base and ecosystem; strong vendor maturity
• Deepest agentic capabilities (Operator, ChatGPT Agent)
• Extensive third-party app integrations (60+)
• GPT Store for custom GPTs
• Nonprofit discount up to 75%
• Dedicated education plan</t>
  </si>
  <si>
    <t>• Enterprise pricing is high (~$60/user/mo, 150-seat minimum)
• Not FedRAMP authorized
• Training data opt-out requires configuration on non-enterprise plans
• No native productivity suite integration
• Ads introduced on free/Go tiers</t>
  </si>
  <si>
    <t>Microsoft
Copilot</t>
  </si>
  <si>
    <t>• Deep native integration with M365 (Word, Excel, PPT, Outlook, Teams)
• Leverages existing M365 admin, security, and compliance infrastructure
• FedRAMP authorized (GCC/GCC High)
• Microsoft Purview for data governance
• Low friction if institution already uses M365
• Copilot Studio for custom agent building</t>
  </si>
  <si>
    <t>• Requires M365 E3/E5 base license (significant added cost)
• Copilot add-on is $30/user/mo on top of base license
• Tightly coupled to Microsoft ecosystem (high lock-in)
• Limited model choice (GPT-5.4 only)
• AI performance depends on M365 Graph data quality</t>
  </si>
  <si>
    <t>Google
Gemini</t>
  </si>
  <si>
    <t>• Deep native integration with Google Workspace (Docs, Sheets, Gmail)
• FedRAMP High authorized (Google Cloud)
• Strong multimodal capabilities (text, image, video, audio)
• Competitive API pricing (Flash models)
• Gemini Enterprise for agentic workflows
• NotebookLM for research</t>
  </si>
  <si>
    <t>• Requires Google Workspace subscription as base
• Enterprise pricing requires direct sales engagement
• Gemini AI features now bundled into Workspace (17% price increase)
• Less established in enterprise AI chat vs ChatGPT
• Admin controls for Gemini AI limited on Business tiers</t>
  </si>
  <si>
    <t>• Best-in-class for research with real-time web citations
• Multi-model access (GPT-5.2, Claude, Gemini in one interface)
• Transparent source attribution on every response
• Competitive Enterprise Pro pricing ($40/seat/mo)
• Strong for analyst and research-heavy workflows
• Education discount (25% off)</t>
  </si>
  <si>
    <t>• Not a general-purpose productivity tool (research-focused)
• No native image generation or creative capabilities
• No productivity suite integration
• Enterprise Max is expensive ($325/seat/mo)
• Limited agentic/automation features
• Younger company with less enterprise track record</t>
  </si>
  <si>
    <t>Claude
(Anthropic)</t>
  </si>
  <si>
    <t>• Industry-leading coding benchmarks (SWE-bench 77.2%)
• Constitutional AI safety framework (helpful, harmless, honest)
• Superior long-form writing quality
• 200K-1M token context window
• Artifacts for interactive mini-app creation
• Claude Code for developer workflows
• Strong data privacy posture (no training on enterprise data)</t>
  </si>
  <si>
    <t>• No native image generation
• Enterprise pricing not publicly listed (estimated ~$60/seat)
• Smaller ecosystem and integration library vs ChatGPT/Copilot
• Not FedRAMP authorized
• 20-seat minimum for Enterprise
• Less brand recognition than OpenAI or Microsoft</t>
  </si>
  <si>
    <t>Grok
(xAI)</t>
  </si>
  <si>
    <t>• Most competitive API pricing ($0.20/M tokens for fast models)
• Largest context window (2M tokens)
• Real-time X/Twitter data integration
• SOC 2, GDPR, CCPA compliant
• Aggressive pricing strategy for market entry
• Less restrictive content policies</t>
  </si>
  <si>
    <t>• Enterprise plans launched Jan 2026 — very new
• Limited third-party integrations (only Google Drive currently)
• No native productivity suite integration
• Associated with X platform (potential reputational concern)
• Not FedRAMP authorized
• Smallest enterprise customer base
• Less restrictive content policies (may be a concern for institutions)</t>
  </si>
  <si>
    <t>Institutional Scenario</t>
  </si>
  <si>
    <t>Rationale</t>
  </si>
  <si>
    <t>Already standardized on Microsoft 365</t>
  </si>
  <si>
    <t>Lowest friction deployment; leverages existing licenses, admin infrastructure, and security policies. AI is embedded directly in tools staff already use daily.</t>
  </si>
  <si>
    <t>Already standardized on Google Workspace</t>
  </si>
  <si>
    <t>Gemini AI is now bundled into Workspace subscriptions. Deep integration with Docs, Sheets, and Gmail eliminates the need for a separate AI tool for core productivity.</t>
  </si>
  <si>
    <t>Regulated industry (banking, healthcare)</t>
  </si>
  <si>
    <t>Microsoft Copilot or Google Gemini</t>
  </si>
  <si>
    <t>Both hold FedRAMP authorization. Copilot integrates with Purview for compliance; Gemini Enterprise supports HIPAA and data residency via Vertex AI. ChatGPT and Claude Enterprise offer HIPAA BAAs but lack FedRAMP.</t>
  </si>
  <si>
    <t>Research-intensive institution (university, think tank)</t>
  </si>
  <si>
    <t>Perplexity (primary) + Claude (secondary)</t>
  </si>
  <si>
    <t>Perplexity excels at cited, real-time research. Claude provides superior long-form writing and large-context analysis for academic work. Both offer education discounts.</t>
  </si>
  <si>
    <t>Software development team</t>
  </si>
  <si>
    <t>Claude (primary) or ChatGPT (secondary)</t>
  </si>
  <si>
    <t>Claude leads coding benchmarks (SWE-bench 77.2%) and Claude Code provides terminal-based agentic development. ChatGPT offers strong Code Interpreter and wider plugin ecosystem.</t>
  </si>
  <si>
    <t>Cost-sensitive / budget-constrained</t>
  </si>
  <si>
    <t>Grok offers the lowest per-token API rates in the market. Perplexity Enterprise Pro at $40/seat provides multi-model access. Both offer strong value for price-sensitive deployments.</t>
  </si>
  <si>
    <t>General-purpose enterprise AI assistant</t>
  </si>
  <si>
    <t>Largest ecosystem, deepest feature set, most mature enterprise offering. Unlimited usage, 60+ app integrations, agentic capabilities. Higher cost but broadest capability coverage.</t>
  </si>
  <si>
    <t>Need maximum AI safety / ethical alignment</t>
  </si>
  <si>
    <t>Constitutional AI framework is the most transparent safety architecture among major providers. Strong data privacy posture and published ethical principles.</t>
  </si>
  <si>
    <t>Multi-model strategy (best-of-breed)</t>
  </si>
  <si>
    <t>Perplexity provides multi-model access for research. Pair with Claude or ChatGPT for writing, coding, and automation. Avoids vendor lock-in while covering all use cases.</t>
  </si>
  <si>
    <t xml:space="preserve">Decision Scoring Matrix </t>
  </si>
  <si>
    <t>Platform Strengths &amp; Weaknesses Summary</t>
  </si>
  <si>
    <t>Weaknesses</t>
  </si>
  <si>
    <t>Use Case Alignment</t>
  </si>
  <si>
    <t>Pricing</t>
  </si>
  <si>
    <t>Models</t>
  </si>
  <si>
    <t>Security\Compliance</t>
  </si>
  <si>
    <t>Capabilities and Features</t>
  </si>
  <si>
    <t>Bank Considerations</t>
  </si>
  <si>
    <t>As of: 3/18/2026</t>
  </si>
  <si>
    <t>Scoring: 1 (Poor) to 5 (Excellent). Weights are editable — adjust to reflect Bank priorities.</t>
  </si>
  <si>
    <t>Perplexity + Claude or ChatGPT</t>
  </si>
  <si>
    <t>Grok API or Perplexity</t>
  </si>
  <si>
    <t>Data Not Used for Training (Team\Enterprise)</t>
  </si>
  <si>
    <t>HIPAA-Ready / Business Associate Agreement (BAA)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</si>
</sst>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i/>
      <sz val="11"/>
      <color rgb="FF555555"/>
      <name val="Arial"/>
      <family val="2"/>
    </font>
    <font>
      <sz val="11"/>
      <name val="Arial"/>
      <family val="2"/>
    </font>
    <font>
      <sz val="11"/>
      <color rgb="FFFFFFFF"/>
      <name val="Arial"/>
      <family val="2"/>
    </font>
    <font>
      <b/>
      <sz val="14"/>
      <color theme="1"/>
      <name val="Arial"/>
      <family val="2"/>
    </font>
    <font>
      <sz val="11"/>
      <color rgb="FF1F3864"/>
      <name val="Arial"/>
      <family val="2"/>
    </font>
    <font>
      <sz val="14"/>
      <color rgb="FF1F38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6E4F0"/>
        <bgColor rgb="FFC6EFCE"/>
      </patternFill>
    </fill>
    <fill>
      <patternFill patternType="solid">
        <fgColor rgb="FFC6EFCE"/>
        <bgColor rgb="FFD6E4F0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EB9C"/>
      </patternFill>
    </fill>
    <fill>
      <patternFill patternType="solid">
        <fgColor rgb="FFFFD966"/>
        <bgColor rgb="FFFFEB9C"/>
      </patternFill>
    </fill>
    <fill>
      <patternFill patternType="solid">
        <fgColor theme="0" tint="-0.14999847407452621"/>
        <bgColor rgb="FFC6EFCE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8" borderId="1" xfId="0" applyFont="1" applyFill="1" applyBorder="1" applyAlignment="1">
      <alignment vertical="top" wrapText="1"/>
    </xf>
    <xf numFmtId="0" fontId="0" fillId="8" borderId="1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1" xfId="0" applyFont="1" applyBorder="1"/>
    <xf numFmtId="0" fontId="5" fillId="0" borderId="0" xfId="0" applyFont="1" applyAlignment="1">
      <alignment horizontal="center"/>
    </xf>
    <xf numFmtId="0" fontId="0" fillId="0" borderId="0" xfId="0" applyFont="1"/>
    <xf numFmtId="0" fontId="2" fillId="3" borderId="1" xfId="0" applyFont="1" applyFill="1" applyBorder="1"/>
    <xf numFmtId="0" fontId="0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7" borderId="1" xfId="0" applyFont="1" applyFill="1" applyBorder="1"/>
    <xf numFmtId="0" fontId="0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2E75B6"/>
      <rgbColor rgb="FF33CCCC"/>
      <rgbColor rgb="FF99CC00"/>
      <rgbColor rgb="FFFFD966"/>
      <rgbColor rgb="FFBF8F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opLeftCell="A7" zoomScaleNormal="100" workbookViewId="0">
      <selection activeCell="A26" sqref="A26"/>
    </sheetView>
  </sheetViews>
  <sheetFormatPr defaultColWidth="8.7109375" defaultRowHeight="15" x14ac:dyDescent="0.25"/>
  <cols>
    <col min="1" max="1" width="41.5703125" customWidth="1"/>
    <col min="2" max="7" width="26" customWidth="1"/>
  </cols>
  <sheetData>
    <row r="1" spans="1:7" x14ac:dyDescent="0.25">
      <c r="A1" t="s">
        <v>233</v>
      </c>
    </row>
    <row r="2" spans="1:7" ht="30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18" x14ac:dyDescent="0.25">
      <c r="A3" s="9" t="s">
        <v>228</v>
      </c>
      <c r="B3" s="10"/>
      <c r="C3" s="10"/>
      <c r="D3" s="10"/>
      <c r="E3" s="10"/>
      <c r="F3" s="10"/>
      <c r="G3" s="10"/>
    </row>
    <row r="4" spans="1:7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11</v>
      </c>
      <c r="G4" s="5" t="s">
        <v>12</v>
      </c>
    </row>
    <row r="5" spans="1:7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14</v>
      </c>
      <c r="G5" s="5" t="s">
        <v>18</v>
      </c>
    </row>
    <row r="6" spans="1:7" ht="28.5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22</v>
      </c>
    </row>
    <row r="7" spans="1:7" ht="28.5" x14ac:dyDescent="0.25">
      <c r="A7" s="5" t="s">
        <v>25</v>
      </c>
      <c r="B7" s="5" t="s">
        <v>26</v>
      </c>
      <c r="C7" s="5" t="s">
        <v>26</v>
      </c>
      <c r="D7" s="5" t="s">
        <v>26</v>
      </c>
      <c r="E7" s="5" t="s">
        <v>27</v>
      </c>
      <c r="F7" s="5" t="s">
        <v>26</v>
      </c>
      <c r="G7" s="5" t="s">
        <v>26</v>
      </c>
    </row>
    <row r="8" spans="1:7" x14ac:dyDescent="0.25">
      <c r="A8" s="5" t="s">
        <v>28</v>
      </c>
      <c r="B8" s="5" t="s">
        <v>29</v>
      </c>
      <c r="C8" s="5" t="s">
        <v>30</v>
      </c>
      <c r="D8" s="5" t="s">
        <v>29</v>
      </c>
      <c r="E8" s="5" t="s">
        <v>31</v>
      </c>
      <c r="F8" s="5" t="s">
        <v>29</v>
      </c>
      <c r="G8" s="5" t="s">
        <v>32</v>
      </c>
    </row>
    <row r="9" spans="1:7" ht="28.5" x14ac:dyDescent="0.25">
      <c r="A9" s="5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39</v>
      </c>
    </row>
    <row r="10" spans="1:7" ht="18" x14ac:dyDescent="0.25">
      <c r="A10" s="9" t="s">
        <v>229</v>
      </c>
      <c r="B10" s="10"/>
      <c r="C10" s="10"/>
      <c r="D10" s="10"/>
      <c r="E10" s="10"/>
      <c r="F10" s="10"/>
      <c r="G10" s="10"/>
    </row>
    <row r="11" spans="1:7" ht="28.5" x14ac:dyDescent="0.25">
      <c r="A11" s="5" t="s">
        <v>40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45</v>
      </c>
      <c r="G11" s="5" t="s">
        <v>46</v>
      </c>
    </row>
    <row r="12" spans="1:7" ht="28.5" x14ac:dyDescent="0.25">
      <c r="A12" s="5" t="s">
        <v>47</v>
      </c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  <c r="G12" s="5" t="s">
        <v>53</v>
      </c>
    </row>
    <row r="13" spans="1:7" ht="28.5" x14ac:dyDescent="0.25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59</v>
      </c>
      <c r="G13" s="5" t="s">
        <v>60</v>
      </c>
    </row>
    <row r="14" spans="1:7" ht="18" x14ac:dyDescent="0.25">
      <c r="A14" s="9" t="s">
        <v>230</v>
      </c>
      <c r="B14" s="10"/>
      <c r="C14" s="10"/>
      <c r="D14" s="10"/>
      <c r="E14" s="10"/>
      <c r="F14" s="10"/>
      <c r="G14" s="10"/>
    </row>
    <row r="15" spans="1:7" x14ac:dyDescent="0.25">
      <c r="A15" s="5" t="s">
        <v>61</v>
      </c>
      <c r="B15" s="5" t="s">
        <v>26</v>
      </c>
      <c r="C15" s="5" t="s">
        <v>26</v>
      </c>
      <c r="D15" s="5" t="s">
        <v>26</v>
      </c>
      <c r="E15" s="5" t="s">
        <v>62</v>
      </c>
      <c r="F15" s="5" t="s">
        <v>26</v>
      </c>
      <c r="G15" s="5" t="s">
        <v>26</v>
      </c>
    </row>
    <row r="16" spans="1:7" ht="28.5" x14ac:dyDescent="0.25">
      <c r="A16" s="5" t="s">
        <v>237</v>
      </c>
      <c r="B16" s="5" t="s">
        <v>63</v>
      </c>
      <c r="C16" s="5" t="s">
        <v>63</v>
      </c>
      <c r="D16" s="5" t="s">
        <v>62</v>
      </c>
      <c r="E16" s="5" t="s">
        <v>62</v>
      </c>
      <c r="F16" s="5" t="s">
        <v>63</v>
      </c>
      <c r="G16" s="5" t="s">
        <v>26</v>
      </c>
    </row>
    <row r="17" spans="1:7" ht="28.5" x14ac:dyDescent="0.25">
      <c r="A17" s="5" t="s">
        <v>64</v>
      </c>
      <c r="B17" s="5" t="s">
        <v>62</v>
      </c>
      <c r="C17" s="5" t="s">
        <v>65</v>
      </c>
      <c r="D17" s="5" t="s">
        <v>66</v>
      </c>
      <c r="E17" s="5" t="s">
        <v>67</v>
      </c>
      <c r="F17" s="5" t="s">
        <v>62</v>
      </c>
      <c r="G17" s="5" t="s">
        <v>62</v>
      </c>
    </row>
    <row r="18" spans="1:7" x14ac:dyDescent="0.25">
      <c r="A18" s="5" t="s">
        <v>68</v>
      </c>
      <c r="B18" s="5" t="s">
        <v>62</v>
      </c>
      <c r="C18" s="5" t="s">
        <v>65</v>
      </c>
      <c r="D18" s="5" t="s">
        <v>69</v>
      </c>
      <c r="E18" s="5" t="s">
        <v>70</v>
      </c>
      <c r="F18" s="5" t="s">
        <v>62</v>
      </c>
      <c r="G18" s="5" t="s">
        <v>62</v>
      </c>
    </row>
    <row r="19" spans="1:7" x14ac:dyDescent="0.25">
      <c r="A19" s="5" t="s">
        <v>71</v>
      </c>
      <c r="B19" s="5" t="s">
        <v>72</v>
      </c>
      <c r="C19" s="5" t="s">
        <v>72</v>
      </c>
      <c r="D19" s="5" t="s">
        <v>73</v>
      </c>
      <c r="E19" s="5" t="s">
        <v>73</v>
      </c>
      <c r="F19" s="5" t="s">
        <v>73</v>
      </c>
      <c r="G19" s="5" t="s">
        <v>74</v>
      </c>
    </row>
    <row r="20" spans="1:7" ht="28.5" x14ac:dyDescent="0.25">
      <c r="A20" s="5" t="s">
        <v>238</v>
      </c>
      <c r="B20" s="5" t="s">
        <v>75</v>
      </c>
      <c r="C20" s="5" t="s">
        <v>76</v>
      </c>
      <c r="D20" s="5" t="s">
        <v>77</v>
      </c>
      <c r="E20" s="5" t="s">
        <v>70</v>
      </c>
      <c r="F20" s="5" t="s">
        <v>75</v>
      </c>
      <c r="G20" s="5" t="s">
        <v>75</v>
      </c>
    </row>
    <row r="21" spans="1:7" x14ac:dyDescent="0.25">
      <c r="A21" s="5" t="s">
        <v>78</v>
      </c>
      <c r="B21" s="5" t="s">
        <v>62</v>
      </c>
      <c r="C21" s="5" t="s">
        <v>79</v>
      </c>
      <c r="D21" s="5" t="s">
        <v>62</v>
      </c>
      <c r="E21" s="5" t="s">
        <v>80</v>
      </c>
      <c r="F21" s="5" t="s">
        <v>62</v>
      </c>
      <c r="G21" s="5" t="s">
        <v>62</v>
      </c>
    </row>
    <row r="22" spans="1:7" ht="28.5" x14ac:dyDescent="0.25">
      <c r="A22" s="5" t="s">
        <v>81</v>
      </c>
      <c r="B22" s="5" t="s">
        <v>82</v>
      </c>
      <c r="C22" s="5" t="s">
        <v>83</v>
      </c>
      <c r="D22" s="5" t="s">
        <v>84</v>
      </c>
      <c r="E22" s="5" t="s">
        <v>70</v>
      </c>
      <c r="F22" s="5" t="s">
        <v>82</v>
      </c>
      <c r="G22" s="5" t="s">
        <v>70</v>
      </c>
    </row>
    <row r="23" spans="1:7" x14ac:dyDescent="0.25">
      <c r="A23" s="5" t="s">
        <v>85</v>
      </c>
      <c r="B23" s="5" t="s">
        <v>62</v>
      </c>
      <c r="C23" s="5" t="s">
        <v>86</v>
      </c>
      <c r="D23" s="5" t="s">
        <v>62</v>
      </c>
      <c r="E23" s="5" t="s">
        <v>62</v>
      </c>
      <c r="F23" s="5" t="s">
        <v>62</v>
      </c>
      <c r="G23" s="5" t="s">
        <v>87</v>
      </c>
    </row>
    <row r="24" spans="1:7" ht="18" x14ac:dyDescent="0.25">
      <c r="A24" s="9" t="s">
        <v>231</v>
      </c>
      <c r="B24" s="10"/>
      <c r="C24" s="10"/>
      <c r="D24" s="10"/>
      <c r="E24" s="10"/>
      <c r="F24" s="10"/>
      <c r="G24" s="10"/>
    </row>
    <row r="25" spans="1:7" ht="28.5" x14ac:dyDescent="0.25">
      <c r="A25" s="5" t="s">
        <v>88</v>
      </c>
      <c r="B25" s="5" t="s">
        <v>26</v>
      </c>
      <c r="C25" s="5" t="s">
        <v>89</v>
      </c>
      <c r="D25" s="5" t="s">
        <v>90</v>
      </c>
      <c r="E25" s="5" t="s">
        <v>91</v>
      </c>
      <c r="F25" s="5" t="s">
        <v>26</v>
      </c>
      <c r="G25" s="5" t="s">
        <v>92</v>
      </c>
    </row>
    <row r="26" spans="1:7" ht="28.5" x14ac:dyDescent="0.25">
      <c r="A26" s="5" t="s">
        <v>93</v>
      </c>
      <c r="B26" s="5" t="s">
        <v>94</v>
      </c>
      <c r="C26" s="5" t="s">
        <v>95</v>
      </c>
      <c r="D26" s="5" t="s">
        <v>96</v>
      </c>
      <c r="E26" s="5" t="s">
        <v>97</v>
      </c>
      <c r="F26" s="5" t="s">
        <v>98</v>
      </c>
      <c r="G26" s="5" t="s">
        <v>26</v>
      </c>
    </row>
    <row r="27" spans="1:7" ht="28.5" x14ac:dyDescent="0.25">
      <c r="A27" s="5" t="s">
        <v>99</v>
      </c>
      <c r="B27" s="5" t="s">
        <v>100</v>
      </c>
      <c r="C27" s="5" t="s">
        <v>101</v>
      </c>
      <c r="D27" s="5" t="s">
        <v>102</v>
      </c>
      <c r="E27" s="5" t="s">
        <v>103</v>
      </c>
      <c r="F27" s="5" t="s">
        <v>104</v>
      </c>
      <c r="G27" s="5" t="s">
        <v>105</v>
      </c>
    </row>
    <row r="28" spans="1:7" ht="28.5" x14ac:dyDescent="0.25">
      <c r="A28" s="5" t="s">
        <v>106</v>
      </c>
      <c r="B28" s="5" t="s">
        <v>107</v>
      </c>
      <c r="C28" s="5" t="s">
        <v>108</v>
      </c>
      <c r="D28" s="5" t="s">
        <v>109</v>
      </c>
      <c r="E28" s="5" t="s">
        <v>110</v>
      </c>
      <c r="F28" s="5" t="s">
        <v>111</v>
      </c>
      <c r="G28" s="5" t="s">
        <v>26</v>
      </c>
    </row>
    <row r="29" spans="1:7" ht="28.5" x14ac:dyDescent="0.25">
      <c r="A29" s="5" t="s">
        <v>112</v>
      </c>
      <c r="B29" s="5" t="s">
        <v>113</v>
      </c>
      <c r="C29" s="5" t="s">
        <v>114</v>
      </c>
      <c r="D29" s="5" t="s">
        <v>115</v>
      </c>
      <c r="E29" s="5" t="s">
        <v>110</v>
      </c>
      <c r="F29" s="5" t="s">
        <v>29</v>
      </c>
      <c r="G29" s="5" t="s">
        <v>116</v>
      </c>
    </row>
    <row r="30" spans="1:7" ht="28.5" x14ac:dyDescent="0.25">
      <c r="A30" s="5" t="s">
        <v>117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5" t="s">
        <v>123</v>
      </c>
    </row>
    <row r="31" spans="1:7" ht="28.5" x14ac:dyDescent="0.25">
      <c r="A31" s="5" t="s">
        <v>124</v>
      </c>
      <c r="B31" s="5" t="s">
        <v>125</v>
      </c>
      <c r="C31" s="5" t="s">
        <v>126</v>
      </c>
      <c r="D31" s="5" t="s">
        <v>127</v>
      </c>
      <c r="E31" s="5" t="s">
        <v>128</v>
      </c>
      <c r="F31" s="5" t="s">
        <v>129</v>
      </c>
      <c r="G31" s="5" t="s">
        <v>130</v>
      </c>
    </row>
    <row r="32" spans="1:7" ht="28.5" x14ac:dyDescent="0.25">
      <c r="A32" s="5" t="s">
        <v>131</v>
      </c>
      <c r="B32" s="5" t="s">
        <v>132</v>
      </c>
      <c r="C32" s="5" t="s">
        <v>133</v>
      </c>
      <c r="D32" s="5" t="s">
        <v>134</v>
      </c>
      <c r="E32" s="5" t="s">
        <v>135</v>
      </c>
      <c r="F32" s="5" t="s">
        <v>136</v>
      </c>
      <c r="G32" s="5" t="s">
        <v>110</v>
      </c>
    </row>
    <row r="33" spans="1:7" ht="18" x14ac:dyDescent="0.25">
      <c r="A33" s="9" t="s">
        <v>232</v>
      </c>
      <c r="B33" s="10"/>
      <c r="C33" s="10"/>
      <c r="D33" s="10"/>
      <c r="E33" s="10"/>
      <c r="F33" s="10"/>
      <c r="G33" s="10"/>
    </row>
    <row r="34" spans="1:7" ht="28.5" x14ac:dyDescent="0.25">
      <c r="A34" s="5" t="s">
        <v>137</v>
      </c>
      <c r="B34" s="5" t="s">
        <v>138</v>
      </c>
      <c r="C34" s="5" t="s">
        <v>139</v>
      </c>
      <c r="D34" s="5" t="s">
        <v>140</v>
      </c>
      <c r="E34" s="5" t="s">
        <v>141</v>
      </c>
      <c r="F34" s="5" t="s">
        <v>142</v>
      </c>
      <c r="G34" s="5" t="s">
        <v>143</v>
      </c>
    </row>
    <row r="35" spans="1:7" ht="28.5" x14ac:dyDescent="0.25">
      <c r="A35" s="5" t="s">
        <v>144</v>
      </c>
      <c r="B35" s="5" t="s">
        <v>145</v>
      </c>
      <c r="C35" s="5" t="s">
        <v>146</v>
      </c>
      <c r="D35" s="5" t="s">
        <v>147</v>
      </c>
      <c r="E35" s="5" t="s">
        <v>145</v>
      </c>
      <c r="F35" s="5" t="s">
        <v>145</v>
      </c>
      <c r="G35" s="5" t="s">
        <v>148</v>
      </c>
    </row>
    <row r="36" spans="1:7" ht="28.5" x14ac:dyDescent="0.25">
      <c r="A36" s="5" t="s">
        <v>149</v>
      </c>
      <c r="B36" s="5" t="s">
        <v>150</v>
      </c>
      <c r="C36" s="5" t="s">
        <v>151</v>
      </c>
      <c r="D36" s="5" t="s">
        <v>152</v>
      </c>
      <c r="E36" s="5" t="s">
        <v>67</v>
      </c>
      <c r="F36" s="5" t="s">
        <v>62</v>
      </c>
      <c r="G36" s="5" t="s">
        <v>62</v>
      </c>
    </row>
    <row r="37" spans="1:7" ht="28.5" x14ac:dyDescent="0.25">
      <c r="A37" s="5" t="s">
        <v>153</v>
      </c>
      <c r="B37" s="5" t="s">
        <v>154</v>
      </c>
      <c r="C37" s="5" t="s">
        <v>155</v>
      </c>
      <c r="D37" s="5" t="s">
        <v>156</v>
      </c>
      <c r="E37" s="5" t="s">
        <v>157</v>
      </c>
      <c r="F37" s="5" t="s">
        <v>158</v>
      </c>
      <c r="G37" s="5" t="s">
        <v>159</v>
      </c>
    </row>
    <row r="38" spans="1:7" x14ac:dyDescent="0.25">
      <c r="A38" s="5" t="s">
        <v>160</v>
      </c>
      <c r="B38" s="5" t="s">
        <v>161</v>
      </c>
      <c r="C38" s="5" t="s">
        <v>162</v>
      </c>
      <c r="D38" s="5" t="s">
        <v>163</v>
      </c>
      <c r="E38" s="5" t="s">
        <v>163</v>
      </c>
      <c r="F38" s="5" t="s">
        <v>164</v>
      </c>
      <c r="G38" s="5" t="s">
        <v>70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38.5703125" style="14" bestFit="1" customWidth="1"/>
    <col min="2" max="2" width="10" style="14" customWidth="1"/>
    <col min="3" max="8" width="18" style="14" customWidth="1"/>
    <col min="9" max="16384" width="8.7109375" style="14"/>
  </cols>
  <sheetData>
    <row r="1" spans="1:8" x14ac:dyDescent="0.25">
      <c r="A1" s="13" t="s">
        <v>224</v>
      </c>
      <c r="B1" s="13"/>
      <c r="C1" s="13"/>
      <c r="D1" s="13"/>
      <c r="E1" s="13"/>
      <c r="F1" s="13"/>
      <c r="G1" s="13"/>
      <c r="H1" s="13"/>
    </row>
    <row r="2" spans="1:8" x14ac:dyDescent="0.25">
      <c r="A2" s="8" t="s">
        <v>234</v>
      </c>
      <c r="B2" s="8"/>
      <c r="C2" s="8"/>
      <c r="D2" s="8"/>
      <c r="E2" s="8"/>
      <c r="F2" s="8"/>
      <c r="G2" s="8"/>
      <c r="H2" s="8"/>
    </row>
    <row r="4" spans="1:8" x14ac:dyDescent="0.25">
      <c r="A4" s="11" t="s">
        <v>0</v>
      </c>
      <c r="B4" s="11" t="s">
        <v>165</v>
      </c>
      <c r="C4" s="11" t="s">
        <v>166</v>
      </c>
      <c r="D4" s="11" t="s">
        <v>167</v>
      </c>
      <c r="E4" s="11" t="s">
        <v>168</v>
      </c>
      <c r="F4" s="11" t="s">
        <v>4</v>
      </c>
      <c r="G4" s="11" t="s">
        <v>169</v>
      </c>
      <c r="H4" s="11" t="s">
        <v>170</v>
      </c>
    </row>
    <row r="5" spans="1:8" x14ac:dyDescent="0.25">
      <c r="A5" s="12" t="s">
        <v>171</v>
      </c>
      <c r="B5" s="1">
        <v>20</v>
      </c>
      <c r="C5" s="2">
        <v>5</v>
      </c>
      <c r="D5" s="2">
        <v>5</v>
      </c>
      <c r="E5" s="2">
        <v>5</v>
      </c>
      <c r="F5" s="3">
        <v>3</v>
      </c>
      <c r="G5" s="3">
        <v>4</v>
      </c>
      <c r="H5" s="3">
        <v>3</v>
      </c>
    </row>
    <row r="6" spans="1:8" x14ac:dyDescent="0.25">
      <c r="A6" s="12" t="s">
        <v>172</v>
      </c>
      <c r="B6" s="1">
        <v>15</v>
      </c>
      <c r="C6" s="2">
        <v>5</v>
      </c>
      <c r="D6" s="2">
        <v>5</v>
      </c>
      <c r="E6" s="2">
        <v>5</v>
      </c>
      <c r="F6" s="3">
        <v>4</v>
      </c>
      <c r="G6" s="2">
        <v>5</v>
      </c>
      <c r="H6" s="3">
        <v>4</v>
      </c>
    </row>
    <row r="7" spans="1:8" x14ac:dyDescent="0.25">
      <c r="A7" s="12" t="s">
        <v>173</v>
      </c>
      <c r="B7" s="1">
        <v>15</v>
      </c>
      <c r="C7" s="3">
        <v>3</v>
      </c>
      <c r="D7" s="4">
        <v>2</v>
      </c>
      <c r="E7" s="3">
        <v>3</v>
      </c>
      <c r="F7" s="3">
        <v>4</v>
      </c>
      <c r="G7" s="3">
        <v>3</v>
      </c>
      <c r="H7" s="3">
        <v>4</v>
      </c>
    </row>
    <row r="8" spans="1:8" x14ac:dyDescent="0.25">
      <c r="A8" s="12" t="s">
        <v>174</v>
      </c>
      <c r="B8" s="1">
        <v>10</v>
      </c>
      <c r="C8" s="2">
        <v>5</v>
      </c>
      <c r="D8" s="3">
        <v>4</v>
      </c>
      <c r="E8" s="2">
        <v>5</v>
      </c>
      <c r="F8" s="3">
        <v>4</v>
      </c>
      <c r="G8" s="2">
        <v>5</v>
      </c>
      <c r="H8" s="3">
        <v>4</v>
      </c>
    </row>
    <row r="9" spans="1:8" x14ac:dyDescent="0.25">
      <c r="A9" s="12" t="s">
        <v>124</v>
      </c>
      <c r="B9" s="1">
        <v>10</v>
      </c>
      <c r="C9" s="3">
        <v>3</v>
      </c>
      <c r="D9" s="2">
        <v>5</v>
      </c>
      <c r="E9" s="2">
        <v>5</v>
      </c>
      <c r="F9" s="4">
        <v>1</v>
      </c>
      <c r="G9" s="3">
        <v>3</v>
      </c>
      <c r="H9" s="4">
        <v>2</v>
      </c>
    </row>
    <row r="10" spans="1:8" x14ac:dyDescent="0.25">
      <c r="A10" s="12" t="s">
        <v>175</v>
      </c>
      <c r="B10" s="1">
        <v>10</v>
      </c>
      <c r="C10" s="2">
        <v>5</v>
      </c>
      <c r="D10" s="2">
        <v>5</v>
      </c>
      <c r="E10" s="2">
        <v>5</v>
      </c>
      <c r="F10" s="3">
        <v>3</v>
      </c>
      <c r="G10" s="3">
        <v>4</v>
      </c>
      <c r="H10" s="3">
        <v>3</v>
      </c>
    </row>
    <row r="11" spans="1:8" x14ac:dyDescent="0.25">
      <c r="A11" s="12" t="s">
        <v>176</v>
      </c>
      <c r="B11" s="1">
        <v>5</v>
      </c>
      <c r="C11" s="2">
        <v>5</v>
      </c>
      <c r="D11" s="2">
        <v>5</v>
      </c>
      <c r="E11" s="2">
        <v>5</v>
      </c>
      <c r="F11" s="3">
        <v>3</v>
      </c>
      <c r="G11" s="3">
        <v>4</v>
      </c>
      <c r="H11" s="4">
        <v>2</v>
      </c>
    </row>
    <row r="12" spans="1:8" x14ac:dyDescent="0.25">
      <c r="A12" s="12" t="s">
        <v>177</v>
      </c>
      <c r="B12" s="1">
        <v>5</v>
      </c>
      <c r="C12" s="2">
        <v>5</v>
      </c>
      <c r="D12" s="2">
        <v>5</v>
      </c>
      <c r="E12" s="2">
        <v>5</v>
      </c>
      <c r="F12" s="3">
        <v>4</v>
      </c>
      <c r="G12" s="2">
        <v>5</v>
      </c>
      <c r="H12" s="3">
        <v>4</v>
      </c>
    </row>
    <row r="13" spans="1:8" x14ac:dyDescent="0.25">
      <c r="A13" s="12" t="s">
        <v>178</v>
      </c>
      <c r="B13" s="1">
        <v>5</v>
      </c>
      <c r="C13" s="2">
        <v>5</v>
      </c>
      <c r="D13" s="3">
        <v>4</v>
      </c>
      <c r="E13" s="3">
        <v>4</v>
      </c>
      <c r="F13" s="4">
        <v>2</v>
      </c>
      <c r="G13" s="3">
        <v>4</v>
      </c>
      <c r="H13" s="3">
        <v>3</v>
      </c>
    </row>
    <row r="14" spans="1:8" x14ac:dyDescent="0.25">
      <c r="A14" s="12" t="s">
        <v>179</v>
      </c>
      <c r="B14" s="1">
        <v>5</v>
      </c>
      <c r="C14" s="4">
        <v>2</v>
      </c>
      <c r="D14" s="2">
        <v>5</v>
      </c>
      <c r="E14" s="2">
        <v>5</v>
      </c>
      <c r="F14" s="4">
        <v>2</v>
      </c>
      <c r="G14" s="4">
        <v>2</v>
      </c>
      <c r="H14" s="4">
        <v>2</v>
      </c>
    </row>
    <row r="16" spans="1:8" x14ac:dyDescent="0.25">
      <c r="A16" s="15" t="s">
        <v>180</v>
      </c>
      <c r="B16" s="16"/>
      <c r="C16" s="17">
        <f t="shared" ref="C16:H16" si="0">SUMPRODUCT($B$5:$B$14,C5:C14)</f>
        <v>435</v>
      </c>
      <c r="D16" s="17">
        <f t="shared" si="0"/>
        <v>440</v>
      </c>
      <c r="E16" s="17">
        <f t="shared" si="0"/>
        <v>465</v>
      </c>
      <c r="F16" s="17">
        <f t="shared" si="0"/>
        <v>315</v>
      </c>
      <c r="G16" s="17">
        <f t="shared" si="0"/>
        <v>395</v>
      </c>
      <c r="H16" s="17">
        <f t="shared" si="0"/>
        <v>325</v>
      </c>
    </row>
    <row r="17" spans="1:8" x14ac:dyDescent="0.25">
      <c r="A17" s="18" t="s">
        <v>181</v>
      </c>
      <c r="B17" s="19"/>
      <c r="C17" s="20">
        <f t="shared" ref="C17:H17" si="1">RANK(C16,$C$16:$H$16)</f>
        <v>3</v>
      </c>
      <c r="D17" s="20">
        <f t="shared" si="1"/>
        <v>2</v>
      </c>
      <c r="E17" s="20">
        <f t="shared" si="1"/>
        <v>1</v>
      </c>
      <c r="F17" s="20">
        <f t="shared" si="1"/>
        <v>6</v>
      </c>
      <c r="G17" s="20">
        <f t="shared" si="1"/>
        <v>4</v>
      </c>
      <c r="H17" s="20">
        <f t="shared" si="1"/>
        <v>5</v>
      </c>
    </row>
  </sheetData>
  <mergeCells count="2">
    <mergeCell ref="A1:H1"/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Normal="100" workbookViewId="0">
      <selection activeCell="B4" sqref="B4"/>
    </sheetView>
  </sheetViews>
  <sheetFormatPr defaultColWidth="8.7109375" defaultRowHeight="15" x14ac:dyDescent="0.25"/>
  <cols>
    <col min="1" max="1" width="22" style="14" customWidth="1"/>
    <col min="2" max="3" width="55" style="14" customWidth="1"/>
    <col min="4" max="16384" width="8.7109375" style="14"/>
  </cols>
  <sheetData>
    <row r="1" spans="1:3" ht="18" x14ac:dyDescent="0.25">
      <c r="A1" s="21" t="s">
        <v>225</v>
      </c>
      <c r="B1" s="21"/>
      <c r="C1" s="21"/>
    </row>
    <row r="3" spans="1:3" x14ac:dyDescent="0.25">
      <c r="A3" s="11" t="s">
        <v>182</v>
      </c>
      <c r="B3" s="11" t="s">
        <v>183</v>
      </c>
      <c r="C3" s="11" t="s">
        <v>226</v>
      </c>
    </row>
    <row r="4" spans="1:3" ht="129.75" customHeight="1" x14ac:dyDescent="0.25">
      <c r="A4" s="22" t="s">
        <v>184</v>
      </c>
      <c r="B4" s="22" t="s">
        <v>185</v>
      </c>
      <c r="C4" s="22" t="s">
        <v>186</v>
      </c>
    </row>
    <row r="5" spans="1:3" ht="129.75" customHeight="1" x14ac:dyDescent="0.25">
      <c r="A5" s="22" t="s">
        <v>187</v>
      </c>
      <c r="B5" s="22" t="s">
        <v>188</v>
      </c>
      <c r="C5" s="22" t="s">
        <v>189</v>
      </c>
    </row>
    <row r="6" spans="1:3" ht="129.75" customHeight="1" x14ac:dyDescent="0.25">
      <c r="A6" s="22" t="s">
        <v>190</v>
      </c>
      <c r="B6" s="22" t="s">
        <v>191</v>
      </c>
      <c r="C6" s="22" t="s">
        <v>192</v>
      </c>
    </row>
    <row r="7" spans="1:3" ht="129.75" customHeight="1" x14ac:dyDescent="0.25">
      <c r="A7" s="22" t="s">
        <v>4</v>
      </c>
      <c r="B7" s="22" t="s">
        <v>193</v>
      </c>
      <c r="C7" s="22" t="s">
        <v>194</v>
      </c>
    </row>
    <row r="8" spans="1:3" ht="129.75" customHeight="1" x14ac:dyDescent="0.25">
      <c r="A8" s="22" t="s">
        <v>195</v>
      </c>
      <c r="B8" s="22" t="s">
        <v>196</v>
      </c>
      <c r="C8" s="22" t="s">
        <v>197</v>
      </c>
    </row>
    <row r="9" spans="1:3" ht="129.75" customHeight="1" x14ac:dyDescent="0.25">
      <c r="A9" s="22" t="s">
        <v>198</v>
      </c>
      <c r="B9" s="22" t="s">
        <v>199</v>
      </c>
      <c r="C9" s="22" t="s">
        <v>200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abSelected="1" zoomScaleNormal="100" workbookViewId="0">
      <selection activeCell="C7" sqref="C7"/>
    </sheetView>
  </sheetViews>
  <sheetFormatPr defaultColWidth="8.7109375" defaultRowHeight="15" x14ac:dyDescent="0.25"/>
  <cols>
    <col min="1" max="1" width="35" style="14" customWidth="1"/>
    <col min="2" max="2" width="30" style="14" customWidth="1"/>
    <col min="3" max="3" width="65" style="14" customWidth="1"/>
    <col min="4" max="16384" width="8.7109375" style="14"/>
  </cols>
  <sheetData>
    <row r="1" spans="1:3" ht="18" x14ac:dyDescent="0.25">
      <c r="A1" s="21" t="s">
        <v>227</v>
      </c>
      <c r="B1" s="21"/>
      <c r="C1" s="21"/>
    </row>
    <row r="3" spans="1:3" x14ac:dyDescent="0.25">
      <c r="A3" s="11" t="s">
        <v>201</v>
      </c>
      <c r="B3" s="11" t="s">
        <v>182</v>
      </c>
      <c r="C3" s="11" t="s">
        <v>202</v>
      </c>
    </row>
    <row r="4" spans="1:3" ht="49.5" customHeight="1" x14ac:dyDescent="0.25">
      <c r="A4" s="22" t="s">
        <v>203</v>
      </c>
      <c r="B4" s="23" t="s">
        <v>2</v>
      </c>
      <c r="C4" s="22" t="s">
        <v>204</v>
      </c>
    </row>
    <row r="5" spans="1:3" ht="49.5" customHeight="1" x14ac:dyDescent="0.25">
      <c r="A5" s="22" t="s">
        <v>205</v>
      </c>
      <c r="B5" s="23" t="s">
        <v>3</v>
      </c>
      <c r="C5" s="22" t="s">
        <v>206</v>
      </c>
    </row>
    <row r="6" spans="1:3" ht="49.5" customHeight="1" x14ac:dyDescent="0.25">
      <c r="A6" s="22" t="s">
        <v>207</v>
      </c>
      <c r="B6" s="23" t="s">
        <v>208</v>
      </c>
      <c r="C6" s="22" t="s">
        <v>209</v>
      </c>
    </row>
    <row r="7" spans="1:3" ht="49.5" customHeight="1" x14ac:dyDescent="0.25">
      <c r="A7" s="22" t="s">
        <v>210</v>
      </c>
      <c r="B7" s="23" t="s">
        <v>211</v>
      </c>
      <c r="C7" s="22" t="s">
        <v>212</v>
      </c>
    </row>
    <row r="8" spans="1:3" ht="49.5" customHeight="1" x14ac:dyDescent="0.25">
      <c r="A8" s="22" t="s">
        <v>213</v>
      </c>
      <c r="B8" s="23" t="s">
        <v>214</v>
      </c>
      <c r="C8" s="22" t="s">
        <v>215</v>
      </c>
    </row>
    <row r="9" spans="1:3" ht="49.5" customHeight="1" x14ac:dyDescent="0.25">
      <c r="A9" s="22" t="s">
        <v>216</v>
      </c>
      <c r="B9" s="23" t="s">
        <v>236</v>
      </c>
      <c r="C9" s="22" t="s">
        <v>217</v>
      </c>
    </row>
    <row r="10" spans="1:3" ht="49.5" customHeight="1" x14ac:dyDescent="0.25">
      <c r="A10" s="22" t="s">
        <v>218</v>
      </c>
      <c r="B10" s="23" t="s">
        <v>166</v>
      </c>
      <c r="C10" s="22" t="s">
        <v>219</v>
      </c>
    </row>
    <row r="11" spans="1:3" ht="49.5" customHeight="1" x14ac:dyDescent="0.25">
      <c r="A11" s="22" t="s">
        <v>220</v>
      </c>
      <c r="B11" s="23" t="s">
        <v>5</v>
      </c>
      <c r="C11" s="22" t="s">
        <v>221</v>
      </c>
    </row>
    <row r="12" spans="1:3" ht="49.5" customHeight="1" x14ac:dyDescent="0.25">
      <c r="A12" s="22" t="s">
        <v>222</v>
      </c>
      <c r="B12" s="23" t="s">
        <v>235</v>
      </c>
      <c r="C12" s="22" t="s">
        <v>223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Executive Summary</vt:lpstr>
      <vt:lpstr>Scoring Matrix</vt:lpstr>
      <vt:lpstr>Strengths &amp; Limitations</vt:lpstr>
      <vt:lpstr>Recommendation Framework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rbeachy@sturgis.bank</dc:creator>
  <dc:description/>
  <cp:lastModifiedBy>Rob Beachy</cp:lastModifiedBy>
  <cp:revision>0</cp:revision>
  <dcterms:created xsi:type="dcterms:W3CDTF">2026-03-18T15:02:12Z</dcterms:created>
  <dcterms:modified xsi:type="dcterms:W3CDTF">2026-03-18T16:45:54Z</dcterms:modified>
  <dc:language>en-US</dc:language>
</cp:coreProperties>
</file>